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<sst xmlns="http://schemas.openxmlformats.org/spreadsheetml/2006/main" count="29" uniqueCount="29">
  <si>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Основные характеристики объекта закупки</t>
  </si>
  <si>
    <t>Используемый метод определения НМЦК с обоснованием:</t>
  </si>
  <si>
    <t>Начальная (максимальная) цена контракта</t>
  </si>
  <si>
    <t>Источник информации</t>
  </si>
  <si>
    <t>Средняя цена</t>
  </si>
  <si>
    <t>Стандартное отклонение</t>
  </si>
  <si>
    <t>Сумма</t>
  </si>
  <si>
    <t>ИТОГО:</t>
  </si>
  <si>
    <t>Расчетные единицы</t>
  </si>
  <si>
    <t>Расчет НМЦК</t>
  </si>
  <si>
    <t>Коммерческое предложение № 1</t>
  </si>
  <si>
    <t>Коммерческое предложение № 2</t>
  </si>
  <si>
    <t>Коммерческое предложение № 3</t>
  </si>
  <si>
    <t>Приложение № 2 к документации об электронном аукционе</t>
  </si>
  <si>
    <t>Производитель/ Подрядчик/Исполнитель</t>
  </si>
  <si>
    <t>Исполнитель № 1</t>
  </si>
  <si>
    <t>Исполнитель № 2</t>
  </si>
  <si>
    <t>Исполнитель № 3</t>
  </si>
  <si>
    <t>Наименование товара/работы/услуги</t>
  </si>
  <si>
    <t xml:space="preserve">Количество  </t>
  </si>
  <si>
    <t xml:space="preserve">
Метод сопоставимых рыночных цен (анализа рынка).  
Основания для применения иных методов определения начальной (максимальной) цены контракта, предусмотренные Федеральным законом № 44-ФЗ от 05 апреля 2013 года «О контрактной системе в сфере закупок товаров, работ, услуг для обеспечения государственных и муниципальных нужд», а также иным законодательством Российской Федерации, отсутствуют</t>
  </si>
  <si>
    <t>Основные характеристики объекта закупки указаны в Техническом задании (Приложение № 1 к документации об электронном аукционе)</t>
  </si>
  <si>
    <t xml:space="preserve">           Обоснование начальной (максимальной) цены контракта на оказание услуг по аттестации объектов информатизации на соответствие требованиям безопасности информации</t>
  </si>
  <si>
    <t>Коэффициент вариации</t>
  </si>
  <si>
    <t>Оказание услуг по аттестации объектов информатизации на соответствие требованиям безопасности информации</t>
  </si>
  <si>
    <t>Коммерческое предложение № 4</t>
  </si>
  <si>
    <t>Исполнитель № 4</t>
  </si>
  <si>
    <t>_____________________ Л.В.Александрова</t>
  </si>
  <si>
    <t>подпись работника контрактной службы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</si>
</sst>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0" fillId="0" borderId="14" xfId="0" applyFont="1" applyFill="1" applyBorder="1" applyAlignment="1">
      <alignment horizontal="right"/>
    </xf>
    <xf numFmtId="0" fontId="40" fillId="0" borderId="15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zoomScalePageLayoutView="0" workbookViewId="0" topLeftCell="A4">
      <selection activeCell="F11" sqref="F11"/>
    </sheetView>
  </sheetViews>
  <sheetFormatPr defaultColWidth="9.140625" defaultRowHeight="15"/>
  <cols>
    <col min="2" max="2" width="4.57421875" style="0" customWidth="1"/>
    <col min="4" max="4" width="22.57421875" style="0" customWidth="1"/>
    <col min="5" max="5" width="14.57421875" style="0" customWidth="1"/>
    <col min="6" max="8" width="14.8515625" style="0" customWidth="1"/>
    <col min="9" max="9" width="11.71093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1.57421875" style="0" customWidth="1"/>
  </cols>
  <sheetData>
    <row r="1" spans="7:10" ht="43.5" customHeight="1">
      <c r="G1" s="21" t="s">
        <v>13</v>
      </c>
      <c r="H1" s="21"/>
      <c r="I1" s="21"/>
      <c r="J1" s="21"/>
    </row>
    <row r="3" spans="1:9" ht="73.5" customHeight="1">
      <c r="A3" s="29" t="s">
        <v>22</v>
      </c>
      <c r="B3" s="29"/>
      <c r="C3" s="29"/>
      <c r="D3" s="29"/>
      <c r="E3" s="29"/>
      <c r="F3" s="29"/>
      <c r="G3" s="29"/>
      <c r="H3" s="29"/>
      <c r="I3" s="4"/>
    </row>
    <row r="4" spans="1:14" s="7" customFormat="1" ht="15.75">
      <c r="A4" s="5"/>
      <c r="B4" s="5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</row>
    <row r="5" spans="1:10" ht="50.25" customHeight="1">
      <c r="A5" s="19" t="s">
        <v>0</v>
      </c>
      <c r="B5" s="19"/>
      <c r="C5" s="19"/>
      <c r="D5" s="20" t="s">
        <v>21</v>
      </c>
      <c r="E5" s="20"/>
      <c r="F5" s="20"/>
      <c r="G5" s="20"/>
      <c r="H5" s="20"/>
      <c r="I5" s="20"/>
      <c r="J5" s="20"/>
    </row>
    <row r="6" spans="1:10" ht="99" customHeight="1">
      <c r="A6" s="19" t="s">
        <v>1</v>
      </c>
      <c r="B6" s="19"/>
      <c r="C6" s="19"/>
      <c r="D6" s="24" t="s">
        <v>20</v>
      </c>
      <c r="E6" s="24"/>
      <c r="F6" s="24"/>
      <c r="G6" s="24"/>
      <c r="H6" s="24"/>
      <c r="I6" s="24"/>
      <c r="J6" s="24"/>
    </row>
    <row r="7" spans="1:10" ht="32.25" customHeight="1">
      <c r="A7" s="19" t="s">
        <v>2</v>
      </c>
      <c r="B7" s="19"/>
      <c r="C7" s="19"/>
      <c r="D7" s="25">
        <f>M13</f>
        <v>179682.75</v>
      </c>
      <c r="E7" s="25"/>
      <c r="F7" s="25"/>
      <c r="G7" s="25"/>
      <c r="H7" s="25"/>
      <c r="I7" s="25"/>
      <c r="J7" s="25"/>
    </row>
    <row r="8" spans="1:9" ht="3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5" hidden="1">
      <c r="A9" s="18" t="s">
        <v>9</v>
      </c>
      <c r="B9" s="18"/>
      <c r="C9" s="18"/>
      <c r="D9" s="18"/>
      <c r="E9" s="18"/>
      <c r="F9" s="18"/>
      <c r="G9" s="18"/>
      <c r="H9" s="8"/>
      <c r="I9" s="8"/>
    </row>
    <row r="10" spans="1:15" ht="51" customHeight="1">
      <c r="A10" s="17" t="s">
        <v>3</v>
      </c>
      <c r="B10" s="17"/>
      <c r="C10" s="17"/>
      <c r="D10" s="17"/>
      <c r="E10" s="15" t="s">
        <v>10</v>
      </c>
      <c r="F10" s="15" t="s">
        <v>11</v>
      </c>
      <c r="G10" s="15" t="s">
        <v>12</v>
      </c>
      <c r="H10" s="15" t="s">
        <v>25</v>
      </c>
      <c r="I10" s="33" t="s">
        <v>8</v>
      </c>
      <c r="J10" s="34"/>
      <c r="K10" s="34"/>
      <c r="L10" s="34"/>
      <c r="M10" s="35"/>
      <c r="N10" s="1"/>
      <c r="O10" s="1"/>
    </row>
    <row r="11" spans="1:15" ht="30" customHeight="1">
      <c r="A11" s="17" t="s">
        <v>14</v>
      </c>
      <c r="B11" s="17"/>
      <c r="C11" s="17"/>
      <c r="D11" s="17"/>
      <c r="E11" s="2" t="s">
        <v>15</v>
      </c>
      <c r="F11" s="2" t="s">
        <v>16</v>
      </c>
      <c r="G11" s="2" t="s">
        <v>17</v>
      </c>
      <c r="H11" s="2" t="s">
        <v>26</v>
      </c>
      <c r="I11" s="3" t="s">
        <v>4</v>
      </c>
      <c r="J11" s="2" t="s">
        <v>19</v>
      </c>
      <c r="K11" s="2" t="s">
        <v>5</v>
      </c>
      <c r="L11" s="2" t="s">
        <v>23</v>
      </c>
      <c r="M11" s="2" t="s">
        <v>6</v>
      </c>
      <c r="N11" s="1"/>
      <c r="O11" s="1"/>
    </row>
    <row r="12" spans="1:15" ht="159" customHeight="1">
      <c r="A12" s="14" t="s">
        <v>18</v>
      </c>
      <c r="B12" s="30" t="s">
        <v>24</v>
      </c>
      <c r="C12" s="31"/>
      <c r="D12" s="32"/>
      <c r="E12" s="16">
        <v>193276</v>
      </c>
      <c r="F12" s="16">
        <v>193746</v>
      </c>
      <c r="G12" s="16">
        <v>181749</v>
      </c>
      <c r="H12" s="16">
        <v>149960</v>
      </c>
      <c r="I12" s="9">
        <f>AVERAGE(E12:H12)</f>
        <v>179682.75</v>
      </c>
      <c r="J12" s="13">
        <v>1</v>
      </c>
      <c r="K12" s="9">
        <f>STDEVA(E12:H12)</f>
        <v>20577.193708488692</v>
      </c>
      <c r="L12" s="9">
        <f>(K12/I12)*100</f>
        <v>11.451958359101635</v>
      </c>
      <c r="M12" s="9">
        <f>I12*J12</f>
        <v>179682.75</v>
      </c>
      <c r="N12" s="1"/>
      <c r="O12" s="1"/>
    </row>
    <row r="13" spans="1:14" ht="16.5" customHeight="1">
      <c r="A13" s="26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10">
        <f>M12</f>
        <v>179682.75</v>
      </c>
      <c r="N13" s="1"/>
    </row>
    <row r="14" spans="1:14" ht="15.75">
      <c r="A14" s="2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"/>
    </row>
    <row r="15" spans="1:14" ht="15.75">
      <c r="A15" s="36" t="s">
        <v>28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1"/>
      <c r="K18" s="11"/>
      <c r="L18" s="1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1"/>
      <c r="K19" s="11"/>
      <c r="L19" s="1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2"/>
      <c r="K20" s="12"/>
      <c r="L20" s="12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16">
    <mergeCell ref="A13:L13"/>
    <mergeCell ref="A14:M14"/>
    <mergeCell ref="A15:M15"/>
    <mergeCell ref="G1:J1"/>
    <mergeCell ref="D6:J6"/>
    <mergeCell ref="D7:J7"/>
    <mergeCell ref="A11:D11"/>
    <mergeCell ref="A3:H3"/>
    <mergeCell ref="B12:D12"/>
    <mergeCell ref="I10:M10"/>
    <mergeCell ref="A10:D10"/>
    <mergeCell ref="A9:G9"/>
    <mergeCell ref="A5:C5"/>
    <mergeCell ref="A6:C6"/>
    <mergeCell ref="A7:C7"/>
    <mergeCell ref="D5:J5"/>
  </mergeCells>
  <conditionalFormatting sqref="L12">
    <cfRule type="cellIs" priority="1" dxfId="2" operator="greaterThan">
      <formula>33</formula>
    </cfRule>
    <cfRule type="cellIs" priority="2" dxfId="2" operator="greaterThan">
      <formula>33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Волчугин</dc:creator>
  <cp:keywords/>
  <dc:description/>
  <cp:lastModifiedBy>Людмила Александрова</cp:lastModifiedBy>
  <cp:lastPrinted>2017-10-31T08:26:32Z</cp:lastPrinted>
  <dcterms:created xsi:type="dcterms:W3CDTF">2014-01-21T12:14:52Z</dcterms:created>
  <dcterms:modified xsi:type="dcterms:W3CDTF">2018-02-02T05:21:52Z</dcterms:modified>
  <cp:category/>
  <cp:version/>
  <cp:contentType/>
  <cp:contentStatus/>
</cp:coreProperties>
</file>