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'Лист1'!$A$1:$Q$37</definedName>
  </definedNames>
  <calcPr fullCalcOnLoad="1"/>
</workbook>
</file>

<file path=xl/sharedStrings.xml><?xml version="1.0" encoding="utf-8"?>
<sst xmlns="http://schemas.openxmlformats.org/spreadsheetml/2006/main" count="50" uniqueCount="29">
  <si>
    <t>Наименование областной программы</t>
  </si>
  <si>
    <t>Всего</t>
  </si>
  <si>
    <t>Примечание (причины неполного освоения средств)</t>
  </si>
  <si>
    <t>профинан-сировано</t>
  </si>
  <si>
    <t>освоено</t>
  </si>
  <si>
    <t>план на год</t>
  </si>
  <si>
    <t>№ п/п</t>
  </si>
  <si>
    <t>ИТОГО:</t>
  </si>
  <si>
    <t>Бюджет поселения</t>
  </si>
  <si>
    <t>освоение - 100 % от финансирования</t>
  </si>
  <si>
    <t>приложение 2</t>
  </si>
  <si>
    <t xml:space="preserve">Субсидии из областного бюджета </t>
  </si>
  <si>
    <t xml:space="preserve">Субсидии из федерального бюджета </t>
  </si>
  <si>
    <t>Муниципальная программа  «Переселение граждан, проживающих на территории Окуловского городского поселения, из аварийного жилищного фонда в 2019-2025 годах»</t>
  </si>
  <si>
    <t>источник финансирования</t>
  </si>
  <si>
    <t>Муниципальная программа   «Формирование современной городской среды на территории Окуловского городского поселения на 2018-2024 годы»</t>
  </si>
  <si>
    <t>Межбюджетные трансферты из бюджета муниципального района</t>
  </si>
  <si>
    <t xml:space="preserve">                                                               Отчет о ходе реализации муниципальных программ Окуловского городского поселения за 2022 год                 </t>
  </si>
  <si>
    <t>(в рублях)</t>
  </si>
  <si>
    <t>Муниципальная программа "Градостроительная политика на территории Окуловского городского поселения на 2016-2024 годы"</t>
  </si>
  <si>
    <t>Муниципальная программа "Развитие системы управления муниципальным имуществом в Окуловском городском поселении на 2016-2024 годы"</t>
  </si>
  <si>
    <t>Муниципальная программа "Создание, модернизация и поддержание в постоянной готовности местной системы оповещения Окуловского городского поселения, создание запасов мобильных средств оповещения населения на 2020-2024 годы"</t>
  </si>
  <si>
    <t>Муниципальная программа "Усиление противопожарной защиты на территории Окуловского городского поселения на 2014-2024 годы"</t>
  </si>
  <si>
    <t>Муниципальная программа "Повышение безопасности дорожного движения на территории Окуловского городского поселения на 2016-2024 годы"</t>
  </si>
  <si>
    <t>Муниципальная программа "Ремонт и содержание автомобильных дорог общего пользования местного значения в границах Окуловского городского поселения на 2019-2024 годы"</t>
  </si>
  <si>
    <t>Муниципальная программа "Капитальный ремонт муниципального жилищного фонда в Окуловском городском поселении на 2016-2024 годы"</t>
  </si>
  <si>
    <t>Муниципальная программа  «Обеспечение благоустроенными жилыми помещениями граждан на территории Окуловского городского поселения на 2017-2024 годы»</t>
  </si>
  <si>
    <t>Муниципальная программа «Улучшение жилищных условий граждан и повышение качества жилищно-коммунальных услуг в Окуловском городском поселении на 2018-2024 годы»</t>
  </si>
  <si>
    <t>Муниципальная программа "Благоустройство территории Окуловского городского поселения на 2019-2024 годы"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</si>
</sst>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3A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8" fontId="0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>
      <alignment vertical="top" wrapText="1"/>
    </xf>
    <xf numFmtId="188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3" borderId="10" xfId="0" applyFont="1" applyFill="1" applyBorder="1" applyAlignment="1">
      <alignment horizontal="center" vertical="top" wrapText="1"/>
    </xf>
    <xf numFmtId="189" fontId="2" fillId="3" borderId="11" xfId="0" applyNumberFormat="1" applyFont="1" applyFill="1" applyBorder="1" applyAlignment="1">
      <alignment horizontal="center" vertical="top" shrinkToFit="1"/>
    </xf>
    <xf numFmtId="188" fontId="2" fillId="3" borderId="10" xfId="0" applyNumberFormat="1" applyFont="1" applyFill="1" applyBorder="1" applyAlignment="1">
      <alignment horizontal="center" vertical="top" shrinkToFit="1"/>
    </xf>
    <xf numFmtId="188" fontId="2" fillId="3" borderId="10" xfId="0" applyNumberFormat="1" applyFont="1" applyFill="1" applyBorder="1" applyAlignment="1">
      <alignment horizontal="center" vertical="top" wrapText="1"/>
    </xf>
    <xf numFmtId="188" fontId="1" fillId="3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/>
    </xf>
    <xf numFmtId="188" fontId="2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/>
    </xf>
    <xf numFmtId="188" fontId="1" fillId="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89" fontId="2" fillId="34" borderId="11" xfId="0" applyNumberFormat="1" applyFont="1" applyFill="1" applyBorder="1" applyAlignment="1">
      <alignment horizontal="center" vertical="top" shrinkToFit="1"/>
    </xf>
    <xf numFmtId="188" fontId="2" fillId="34" borderId="10" xfId="0" applyNumberFormat="1" applyFont="1" applyFill="1" applyBorder="1" applyAlignment="1">
      <alignment horizontal="center" vertical="top" shrinkToFit="1"/>
    </xf>
    <xf numFmtId="188" fontId="2" fillId="34" borderId="10" xfId="0" applyNumberFormat="1" applyFont="1" applyFill="1" applyBorder="1" applyAlignment="1">
      <alignment horizontal="center" vertical="top" wrapText="1"/>
    </xf>
    <xf numFmtId="188" fontId="1" fillId="34" borderId="10" xfId="0" applyNumberFormat="1" applyFont="1" applyFill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/>
    </xf>
    <xf numFmtId="188" fontId="2" fillId="7" borderId="10" xfId="0" applyNumberFormat="1" applyFont="1" applyFill="1" applyBorder="1" applyAlignment="1">
      <alignment horizontal="center" vertical="top" wrapText="1"/>
    </xf>
    <xf numFmtId="188" fontId="1" fillId="7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188" fontId="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110" zoomScaleSheetLayoutView="110" workbookViewId="0" topLeftCell="A13">
      <selection activeCell="J28" sqref="J28"/>
    </sheetView>
  </sheetViews>
  <sheetFormatPr defaultColWidth="9.140625" defaultRowHeight="12.75"/>
  <cols>
    <col min="1" max="1" width="3.57421875" style="0" customWidth="1"/>
    <col min="2" max="2" width="37.57421875" style="0" customWidth="1"/>
    <col min="3" max="4" width="12.8515625" style="0" customWidth="1"/>
    <col min="5" max="5" width="11.28125" style="17" customWidth="1"/>
    <col min="6" max="6" width="11.7109375" style="17" customWidth="1"/>
    <col min="7" max="7" width="10.57421875" style="17" customWidth="1"/>
    <col min="8" max="8" width="11.00390625" style="17" customWidth="1"/>
    <col min="9" max="9" width="11.28125" style="17" customWidth="1"/>
    <col min="10" max="10" width="11.57421875" style="17" customWidth="1"/>
    <col min="11" max="11" width="10.7109375" style="0" customWidth="1"/>
    <col min="12" max="12" width="12.140625" style="0" customWidth="1"/>
    <col min="13" max="13" width="11.7109375" style="0" customWidth="1"/>
    <col min="14" max="14" width="11.8515625" style="0" customWidth="1"/>
    <col min="15" max="15" width="11.421875" style="0" customWidth="1"/>
    <col min="16" max="16" width="11.57421875" style="0" customWidth="1"/>
    <col min="17" max="17" width="18.00390625" style="0" customWidth="1"/>
  </cols>
  <sheetData>
    <row r="1" spans="2:17" s="5" customFormat="1" ht="15.75">
      <c r="B1" s="6" t="s">
        <v>17</v>
      </c>
      <c r="E1" s="16"/>
      <c r="F1" s="16"/>
      <c r="G1" s="16"/>
      <c r="H1" s="16"/>
      <c r="I1" s="16"/>
      <c r="J1" s="16"/>
      <c r="Q1" s="19" t="s">
        <v>10</v>
      </c>
    </row>
    <row r="3" ht="12.75">
      <c r="Q3" s="51" t="s">
        <v>18</v>
      </c>
    </row>
    <row r="4" spans="1:17" ht="45.75" customHeight="1">
      <c r="A4" s="41" t="s">
        <v>6</v>
      </c>
      <c r="B4" s="41" t="s">
        <v>0</v>
      </c>
      <c r="C4" s="41" t="s">
        <v>1</v>
      </c>
      <c r="D4" s="41"/>
      <c r="E4" s="45" t="s">
        <v>8</v>
      </c>
      <c r="F4" s="45"/>
      <c r="G4" s="45"/>
      <c r="H4" s="47" t="s">
        <v>11</v>
      </c>
      <c r="I4" s="47"/>
      <c r="J4" s="47"/>
      <c r="K4" s="46" t="s">
        <v>12</v>
      </c>
      <c r="L4" s="46"/>
      <c r="M4" s="46"/>
      <c r="N4" s="48" t="s">
        <v>16</v>
      </c>
      <c r="O4" s="49"/>
      <c r="P4" s="50"/>
      <c r="Q4" s="44" t="s">
        <v>2</v>
      </c>
    </row>
    <row r="5" spans="1:17" ht="48">
      <c r="A5" s="41"/>
      <c r="B5" s="41"/>
      <c r="C5" s="1" t="s">
        <v>3</v>
      </c>
      <c r="D5" s="1" t="s">
        <v>4</v>
      </c>
      <c r="E5" s="22" t="s">
        <v>5</v>
      </c>
      <c r="F5" s="22" t="s">
        <v>3</v>
      </c>
      <c r="G5" s="22" t="s">
        <v>4</v>
      </c>
      <c r="H5" s="32" t="s">
        <v>5</v>
      </c>
      <c r="I5" s="32" t="s">
        <v>3</v>
      </c>
      <c r="J5" s="32" t="s">
        <v>4</v>
      </c>
      <c r="K5" s="27" t="s">
        <v>5</v>
      </c>
      <c r="L5" s="27" t="s">
        <v>3</v>
      </c>
      <c r="M5" s="27" t="s">
        <v>4</v>
      </c>
      <c r="N5" s="37" t="s">
        <v>3</v>
      </c>
      <c r="O5" s="37" t="s">
        <v>4</v>
      </c>
      <c r="P5" s="37" t="s">
        <v>14</v>
      </c>
      <c r="Q5" s="44"/>
    </row>
    <row r="6" spans="1:17" ht="12.75">
      <c r="A6" s="1">
        <v>1</v>
      </c>
      <c r="B6" s="1">
        <v>2</v>
      </c>
      <c r="C6" s="1">
        <v>4</v>
      </c>
      <c r="D6" s="1">
        <v>5</v>
      </c>
      <c r="E6" s="22">
        <v>6</v>
      </c>
      <c r="F6" s="22">
        <v>7</v>
      </c>
      <c r="G6" s="22">
        <v>8</v>
      </c>
      <c r="H6" s="32">
        <v>9</v>
      </c>
      <c r="I6" s="32">
        <v>10</v>
      </c>
      <c r="J6" s="32">
        <v>11</v>
      </c>
      <c r="K6" s="27">
        <v>12</v>
      </c>
      <c r="L6" s="27">
        <v>13</v>
      </c>
      <c r="M6" s="28">
        <v>14</v>
      </c>
      <c r="N6" s="38">
        <v>15</v>
      </c>
      <c r="O6" s="38">
        <v>16</v>
      </c>
      <c r="P6" s="38">
        <v>17</v>
      </c>
      <c r="Q6" s="2">
        <v>18</v>
      </c>
    </row>
    <row r="7" spans="1:17" s="13" customFormat="1" ht="54.75" customHeight="1">
      <c r="A7" s="11">
        <v>1</v>
      </c>
      <c r="B7" s="20" t="s">
        <v>19</v>
      </c>
      <c r="C7" s="12">
        <f>F7+I7+L7+O7</f>
        <v>388050</v>
      </c>
      <c r="D7" s="12">
        <f>G7+J7+M7+P7</f>
        <v>388050</v>
      </c>
      <c r="E7" s="23">
        <v>389250</v>
      </c>
      <c r="F7" s="23">
        <v>388050</v>
      </c>
      <c r="G7" s="23">
        <v>388050</v>
      </c>
      <c r="H7" s="33">
        <v>0</v>
      </c>
      <c r="I7" s="33">
        <v>0</v>
      </c>
      <c r="J7" s="33">
        <v>0</v>
      </c>
      <c r="K7" s="29">
        <v>0</v>
      </c>
      <c r="L7" s="29">
        <v>0</v>
      </c>
      <c r="M7" s="29">
        <v>0</v>
      </c>
      <c r="N7" s="39">
        <v>0</v>
      </c>
      <c r="O7" s="39">
        <v>0</v>
      </c>
      <c r="P7" s="39">
        <v>0</v>
      </c>
      <c r="Q7" s="9" t="s">
        <v>9</v>
      </c>
    </row>
    <row r="8" spans="1:17" s="13" customFormat="1" ht="57.75" customHeight="1">
      <c r="A8" s="11">
        <v>2</v>
      </c>
      <c r="B8" s="20" t="s">
        <v>20</v>
      </c>
      <c r="C8" s="12">
        <f aca="true" t="shared" si="0" ref="C8:C18">F8+I8+L8+O8</f>
        <v>12254179.14</v>
      </c>
      <c r="D8" s="12">
        <f aca="true" t="shared" si="1" ref="D8:D18">G8+J8+M8+P8</f>
        <v>12254179.14</v>
      </c>
      <c r="E8" s="24">
        <v>6818144</v>
      </c>
      <c r="F8" s="24">
        <v>6377853.12</v>
      </c>
      <c r="G8" s="24">
        <v>6377853.12</v>
      </c>
      <c r="H8" s="34">
        <v>0</v>
      </c>
      <c r="I8" s="34">
        <v>0</v>
      </c>
      <c r="J8" s="34">
        <v>0</v>
      </c>
      <c r="K8" s="29">
        <v>0</v>
      </c>
      <c r="L8" s="29">
        <v>0</v>
      </c>
      <c r="M8" s="29">
        <v>0</v>
      </c>
      <c r="N8" s="39">
        <v>7598426.02</v>
      </c>
      <c r="O8" s="39">
        <v>5876326.02</v>
      </c>
      <c r="P8" s="39">
        <v>5876326.02</v>
      </c>
      <c r="Q8" s="9" t="s">
        <v>9</v>
      </c>
    </row>
    <row r="9" spans="1:17" s="13" customFormat="1" ht="81.75" customHeight="1">
      <c r="A9" s="11">
        <v>3</v>
      </c>
      <c r="B9" s="20" t="s">
        <v>21</v>
      </c>
      <c r="C9" s="12">
        <f t="shared" si="0"/>
        <v>511105</v>
      </c>
      <c r="D9" s="12">
        <f t="shared" si="1"/>
        <v>511105</v>
      </c>
      <c r="E9" s="24">
        <v>511105</v>
      </c>
      <c r="F9" s="24">
        <v>511105</v>
      </c>
      <c r="G9" s="24">
        <v>511105</v>
      </c>
      <c r="H9" s="34">
        <v>0</v>
      </c>
      <c r="I9" s="34">
        <v>0</v>
      </c>
      <c r="J9" s="34">
        <v>0</v>
      </c>
      <c r="K9" s="29">
        <v>0</v>
      </c>
      <c r="L9" s="29">
        <v>0</v>
      </c>
      <c r="M9" s="29">
        <v>0</v>
      </c>
      <c r="N9" s="39">
        <v>0</v>
      </c>
      <c r="O9" s="39">
        <v>0</v>
      </c>
      <c r="P9" s="39">
        <v>0</v>
      </c>
      <c r="Q9" s="9" t="s">
        <v>9</v>
      </c>
    </row>
    <row r="10" spans="1:17" s="14" customFormat="1" ht="66.75" customHeight="1">
      <c r="A10" s="11">
        <v>4</v>
      </c>
      <c r="B10" s="20" t="s">
        <v>22</v>
      </c>
      <c r="C10" s="12">
        <f t="shared" si="0"/>
        <v>193574.6</v>
      </c>
      <c r="D10" s="12">
        <f t="shared" si="1"/>
        <v>193574.6</v>
      </c>
      <c r="E10" s="24">
        <v>250000</v>
      </c>
      <c r="F10" s="24">
        <v>193574.6</v>
      </c>
      <c r="G10" s="24">
        <v>193574.6</v>
      </c>
      <c r="H10" s="34">
        <v>0</v>
      </c>
      <c r="I10" s="34">
        <v>0</v>
      </c>
      <c r="J10" s="34">
        <v>0</v>
      </c>
      <c r="K10" s="29">
        <v>0</v>
      </c>
      <c r="L10" s="29">
        <v>0</v>
      </c>
      <c r="M10" s="29">
        <v>0</v>
      </c>
      <c r="N10" s="39">
        <v>0</v>
      </c>
      <c r="O10" s="39">
        <v>0</v>
      </c>
      <c r="P10" s="39">
        <v>0</v>
      </c>
      <c r="Q10" s="9" t="s">
        <v>9</v>
      </c>
    </row>
    <row r="11" spans="1:17" s="15" customFormat="1" ht="57" customHeight="1">
      <c r="A11" s="11">
        <v>5</v>
      </c>
      <c r="B11" s="20" t="s">
        <v>23</v>
      </c>
      <c r="C11" s="12">
        <f t="shared" si="0"/>
        <v>711504.13</v>
      </c>
      <c r="D11" s="12">
        <f t="shared" si="1"/>
        <v>711504.13</v>
      </c>
      <c r="E11" s="24">
        <v>728038.38</v>
      </c>
      <c r="F11" s="24">
        <v>711504.13</v>
      </c>
      <c r="G11" s="24">
        <v>711504.13</v>
      </c>
      <c r="H11" s="34">
        <v>0</v>
      </c>
      <c r="I11" s="34">
        <v>0</v>
      </c>
      <c r="J11" s="34">
        <v>0</v>
      </c>
      <c r="K11" s="29">
        <v>0</v>
      </c>
      <c r="L11" s="29">
        <v>0</v>
      </c>
      <c r="M11" s="29">
        <v>0</v>
      </c>
      <c r="N11" s="39">
        <v>0</v>
      </c>
      <c r="O11" s="39">
        <v>0</v>
      </c>
      <c r="P11" s="39">
        <v>0</v>
      </c>
      <c r="Q11" s="9" t="s">
        <v>9</v>
      </c>
    </row>
    <row r="12" spans="1:17" s="13" customFormat="1" ht="68.25" customHeight="1">
      <c r="A12" s="11">
        <v>6</v>
      </c>
      <c r="B12" s="20" t="s">
        <v>24</v>
      </c>
      <c r="C12" s="12">
        <f t="shared" si="0"/>
        <v>30099018.259999998</v>
      </c>
      <c r="D12" s="12">
        <f t="shared" si="1"/>
        <v>30099018.259999998</v>
      </c>
      <c r="E12" s="25">
        <v>11257313.25</v>
      </c>
      <c r="F12" s="25">
        <v>11175928.06</v>
      </c>
      <c r="G12" s="25">
        <v>11175928.06</v>
      </c>
      <c r="H12" s="35">
        <v>21024300</v>
      </c>
      <c r="I12" s="35">
        <v>18923090.2</v>
      </c>
      <c r="J12" s="35">
        <v>18923090.2</v>
      </c>
      <c r="K12" s="29">
        <v>0</v>
      </c>
      <c r="L12" s="29">
        <v>0</v>
      </c>
      <c r="M12" s="29">
        <v>0</v>
      </c>
      <c r="N12" s="39">
        <v>0</v>
      </c>
      <c r="O12" s="39">
        <v>0</v>
      </c>
      <c r="P12" s="39">
        <v>0</v>
      </c>
      <c r="Q12" s="9" t="s">
        <v>9</v>
      </c>
    </row>
    <row r="13" spans="1:17" s="13" customFormat="1" ht="66.75" customHeight="1">
      <c r="A13" s="11">
        <v>7</v>
      </c>
      <c r="B13" s="20" t="s">
        <v>25</v>
      </c>
      <c r="C13" s="12">
        <f t="shared" si="0"/>
        <v>1347751.6</v>
      </c>
      <c r="D13" s="12">
        <f t="shared" si="1"/>
        <v>1347751.6</v>
      </c>
      <c r="E13" s="25">
        <v>1500000</v>
      </c>
      <c r="F13" s="25">
        <v>1347751.6</v>
      </c>
      <c r="G13" s="25">
        <v>1347751.6</v>
      </c>
      <c r="H13" s="35">
        <v>0</v>
      </c>
      <c r="I13" s="35">
        <v>0</v>
      </c>
      <c r="J13" s="35">
        <v>0</v>
      </c>
      <c r="K13" s="29">
        <v>0</v>
      </c>
      <c r="L13" s="29">
        <v>0</v>
      </c>
      <c r="M13" s="29">
        <v>0</v>
      </c>
      <c r="N13" s="39">
        <v>0</v>
      </c>
      <c r="O13" s="39">
        <v>0</v>
      </c>
      <c r="P13" s="39">
        <v>0</v>
      </c>
      <c r="Q13" s="9" t="s">
        <v>9</v>
      </c>
    </row>
    <row r="14" spans="1:17" s="13" customFormat="1" ht="66.75" customHeight="1">
      <c r="A14" s="11">
        <v>8</v>
      </c>
      <c r="B14" s="20" t="s">
        <v>26</v>
      </c>
      <c r="C14" s="12">
        <f t="shared" si="0"/>
        <v>0</v>
      </c>
      <c r="D14" s="12">
        <f t="shared" si="1"/>
        <v>0</v>
      </c>
      <c r="E14" s="25">
        <v>0</v>
      </c>
      <c r="F14" s="25">
        <v>0</v>
      </c>
      <c r="G14" s="25">
        <v>0</v>
      </c>
      <c r="H14" s="35">
        <v>0</v>
      </c>
      <c r="I14" s="35">
        <v>0</v>
      </c>
      <c r="J14" s="35">
        <v>0</v>
      </c>
      <c r="K14" s="29">
        <v>0</v>
      </c>
      <c r="L14" s="29">
        <v>0</v>
      </c>
      <c r="M14" s="29">
        <v>0</v>
      </c>
      <c r="N14" s="39">
        <v>0</v>
      </c>
      <c r="O14" s="39">
        <v>0</v>
      </c>
      <c r="P14" s="39">
        <v>0</v>
      </c>
      <c r="Q14" s="9"/>
    </row>
    <row r="15" spans="1:17" s="13" customFormat="1" ht="66.75" customHeight="1">
      <c r="A15" s="11">
        <v>9</v>
      </c>
      <c r="B15" s="20" t="s">
        <v>13</v>
      </c>
      <c r="C15" s="12">
        <f t="shared" si="0"/>
        <v>34583490.84</v>
      </c>
      <c r="D15" s="12">
        <f t="shared" si="1"/>
        <v>34583490.84</v>
      </c>
      <c r="E15" s="25">
        <v>3339998.88</v>
      </c>
      <c r="F15" s="25">
        <v>3339998.88</v>
      </c>
      <c r="G15" s="25">
        <v>3339998.88</v>
      </c>
      <c r="H15" s="35">
        <v>31243491.96</v>
      </c>
      <c r="I15" s="35">
        <v>31243491.96</v>
      </c>
      <c r="J15" s="35">
        <v>31243491.96</v>
      </c>
      <c r="K15" s="29">
        <v>0</v>
      </c>
      <c r="L15" s="29">
        <v>0</v>
      </c>
      <c r="M15" s="29">
        <v>0</v>
      </c>
      <c r="N15" s="39">
        <v>0</v>
      </c>
      <c r="O15" s="39">
        <v>0</v>
      </c>
      <c r="P15" s="39">
        <v>0</v>
      </c>
      <c r="Q15" s="9" t="s">
        <v>9</v>
      </c>
    </row>
    <row r="16" spans="1:17" s="13" customFormat="1" ht="66.75" customHeight="1">
      <c r="A16" s="11">
        <v>10</v>
      </c>
      <c r="B16" s="20" t="s">
        <v>27</v>
      </c>
      <c r="C16" s="12">
        <f t="shared" si="0"/>
        <v>7800596.96</v>
      </c>
      <c r="D16" s="12">
        <f t="shared" si="1"/>
        <v>7800596.96</v>
      </c>
      <c r="E16" s="25">
        <v>4758285.2</v>
      </c>
      <c r="F16" s="25">
        <v>4668325.09</v>
      </c>
      <c r="G16" s="25">
        <v>4668325.09</v>
      </c>
      <c r="H16" s="35">
        <v>3132271.87</v>
      </c>
      <c r="I16" s="35">
        <v>3132271.87</v>
      </c>
      <c r="J16" s="35">
        <v>3132271.87</v>
      </c>
      <c r="K16" s="29">
        <v>0</v>
      </c>
      <c r="L16" s="29">
        <v>0</v>
      </c>
      <c r="M16" s="29">
        <v>0</v>
      </c>
      <c r="N16" s="39">
        <v>0</v>
      </c>
      <c r="O16" s="39">
        <v>0</v>
      </c>
      <c r="P16" s="39">
        <v>0</v>
      </c>
      <c r="Q16" s="9" t="s">
        <v>9</v>
      </c>
    </row>
    <row r="17" spans="1:17" s="13" customFormat="1" ht="66.75" customHeight="1">
      <c r="A17" s="11">
        <v>11</v>
      </c>
      <c r="B17" s="20" t="s">
        <v>15</v>
      </c>
      <c r="C17" s="12">
        <f t="shared" si="0"/>
        <v>78559806</v>
      </c>
      <c r="D17" s="12">
        <f t="shared" si="1"/>
        <v>78559806</v>
      </c>
      <c r="E17" s="25">
        <v>2088169.25</v>
      </c>
      <c r="F17" s="25">
        <v>588161.21</v>
      </c>
      <c r="G17" s="25">
        <v>588161.21</v>
      </c>
      <c r="H17" s="35">
        <v>5070580.28</v>
      </c>
      <c r="I17" s="35">
        <v>5070579.34</v>
      </c>
      <c r="J17" s="35">
        <v>5070579.34</v>
      </c>
      <c r="K17" s="29">
        <v>72901095.72</v>
      </c>
      <c r="L17" s="29">
        <v>72901065.45</v>
      </c>
      <c r="M17" s="29">
        <v>72901065.45</v>
      </c>
      <c r="N17" s="39">
        <v>0</v>
      </c>
      <c r="O17" s="39">
        <v>0</v>
      </c>
      <c r="P17" s="39">
        <v>0</v>
      </c>
      <c r="Q17" s="9" t="s">
        <v>9</v>
      </c>
    </row>
    <row r="18" spans="1:17" s="13" customFormat="1" ht="66.75" customHeight="1">
      <c r="A18" s="11">
        <v>12</v>
      </c>
      <c r="B18" s="20" t="s">
        <v>28</v>
      </c>
      <c r="C18" s="12">
        <f t="shared" si="0"/>
        <v>54357022.63</v>
      </c>
      <c r="D18" s="12">
        <f t="shared" si="1"/>
        <v>54357022.63</v>
      </c>
      <c r="E18" s="25">
        <v>16355609.09</v>
      </c>
      <c r="F18" s="25">
        <v>15986301.07</v>
      </c>
      <c r="G18" s="25">
        <v>15986301.07</v>
      </c>
      <c r="H18" s="35">
        <v>2067015</v>
      </c>
      <c r="I18" s="35">
        <v>2066492.85</v>
      </c>
      <c r="J18" s="35">
        <v>2066492.85</v>
      </c>
      <c r="K18" s="29">
        <v>0</v>
      </c>
      <c r="L18" s="29">
        <v>0</v>
      </c>
      <c r="M18" s="29">
        <v>0</v>
      </c>
      <c r="N18" s="39">
        <v>61852630.64</v>
      </c>
      <c r="O18" s="39">
        <v>36304228.71</v>
      </c>
      <c r="P18" s="39">
        <v>36304228.71</v>
      </c>
      <c r="Q18" s="9" t="s">
        <v>9</v>
      </c>
    </row>
    <row r="19" spans="1:17" s="21" customFormat="1" ht="26.25" customHeight="1">
      <c r="A19" s="42" t="s">
        <v>7</v>
      </c>
      <c r="B19" s="43"/>
      <c r="C19" s="10">
        <f>C7+C8+C9+C10+C11+C12+C13+C14+C15+C16+C17+C18</f>
        <v>220806099.15999997</v>
      </c>
      <c r="D19" s="10">
        <f>D7+D8+D9+D10+D11+D12+D13+D14+D15+D16+D17+D18</f>
        <v>220806099.15999997</v>
      </c>
      <c r="E19" s="26">
        <f>SUM(E7:E18)</f>
        <v>47995913.05</v>
      </c>
      <c r="F19" s="26">
        <f>SUM(F7:F18)</f>
        <v>45288552.760000005</v>
      </c>
      <c r="G19" s="26">
        <f>SUM(G7:G18)</f>
        <v>45288552.760000005</v>
      </c>
      <c r="H19" s="36">
        <f>SUM(H7:H18)</f>
        <v>62537659.11</v>
      </c>
      <c r="I19" s="36">
        <f>SUM(I7:I18)</f>
        <v>60435926.21999999</v>
      </c>
      <c r="J19" s="36">
        <f>SUM(J7:J18)</f>
        <v>60435926.21999999</v>
      </c>
      <c r="K19" s="30">
        <f>SUM(K7:K18)</f>
        <v>72901095.72</v>
      </c>
      <c r="L19" s="30">
        <f>SUM(L7:L18)</f>
        <v>72901065.45</v>
      </c>
      <c r="M19" s="31">
        <f>SUM(M7:M18)</f>
        <v>72901065.45</v>
      </c>
      <c r="N19" s="40">
        <f>N18+N8</f>
        <v>69451056.66</v>
      </c>
      <c r="O19" s="40">
        <f>O18+O8</f>
        <v>42180554.730000004</v>
      </c>
      <c r="P19" s="40">
        <f>P18+P8</f>
        <v>42180554.730000004</v>
      </c>
      <c r="Q19" s="9" t="s">
        <v>9</v>
      </c>
    </row>
    <row r="20" spans="2:17" ht="56.25" customHeight="1">
      <c r="B20" s="3"/>
      <c r="C20" s="7"/>
      <c r="D20" s="3"/>
      <c r="E20" s="18"/>
      <c r="F20" s="18"/>
      <c r="G20" s="18"/>
      <c r="H20" s="18"/>
      <c r="I20" s="18"/>
      <c r="J20" s="18"/>
      <c r="K20" s="7"/>
      <c r="L20" s="7"/>
      <c r="M20" s="3"/>
      <c r="N20" s="3"/>
      <c r="O20" s="3"/>
      <c r="P20" s="3"/>
      <c r="Q20" s="3"/>
    </row>
    <row r="21" spans="2:17" ht="12.75">
      <c r="B21" s="8"/>
      <c r="C21" s="7"/>
      <c r="D21" s="3"/>
      <c r="E21" s="18"/>
      <c r="F21" s="52"/>
      <c r="G21" s="18"/>
      <c r="H21" s="18"/>
      <c r="I21" s="18"/>
      <c r="J21" s="18"/>
      <c r="K21" s="3"/>
      <c r="L21" s="3"/>
      <c r="M21" s="3"/>
      <c r="N21" s="3"/>
      <c r="O21" s="3"/>
      <c r="P21" s="3"/>
      <c r="Q21" s="3"/>
    </row>
    <row r="22" spans="2:17" ht="12.75">
      <c r="B22" s="3"/>
      <c r="C22" s="4"/>
      <c r="D22" s="3"/>
      <c r="E22" s="18"/>
      <c r="F22" s="18"/>
      <c r="G22" s="18"/>
      <c r="H22" s="18"/>
      <c r="I22" s="18"/>
      <c r="J22" s="18"/>
      <c r="K22" s="3"/>
      <c r="L22" s="3"/>
      <c r="M22" s="3"/>
      <c r="N22" s="3"/>
      <c r="O22" s="3"/>
      <c r="P22" s="3"/>
      <c r="Q22" s="3"/>
    </row>
    <row r="23" spans="2:17" ht="12.75">
      <c r="B23" s="3"/>
      <c r="C23" s="7"/>
      <c r="D23" s="3"/>
      <c r="E23" s="18"/>
      <c r="F23" s="18"/>
      <c r="G23" s="18"/>
      <c r="H23" s="18"/>
      <c r="I23" s="18"/>
      <c r="J23" s="18"/>
      <c r="K23" s="3"/>
      <c r="L23" s="3"/>
      <c r="M23" s="3"/>
      <c r="N23" s="3"/>
      <c r="O23" s="3"/>
      <c r="P23" s="3"/>
      <c r="Q23" s="3"/>
    </row>
    <row r="24" spans="2:17" ht="12.75">
      <c r="B24" s="3"/>
      <c r="C24" s="7"/>
      <c r="D24" s="3"/>
      <c r="E24" s="18"/>
      <c r="F24" s="18"/>
      <c r="G24" s="18"/>
      <c r="H24" s="18"/>
      <c r="I24" s="18"/>
      <c r="J24" s="18"/>
      <c r="K24" s="3"/>
      <c r="L24" s="3"/>
      <c r="M24" s="3"/>
      <c r="N24" s="3"/>
      <c r="O24" s="3"/>
      <c r="P24" s="3"/>
      <c r="Q24" s="3"/>
    </row>
    <row r="25" spans="2:17" ht="12.75">
      <c r="B25" s="3"/>
      <c r="C25" s="3"/>
      <c r="D25" s="3"/>
      <c r="E25" s="18"/>
      <c r="F25" s="18"/>
      <c r="G25" s="18"/>
      <c r="H25" s="18"/>
      <c r="I25" s="18"/>
      <c r="J25" s="18"/>
      <c r="K25" s="3"/>
      <c r="L25" s="3"/>
      <c r="M25" s="3"/>
      <c r="N25" s="3"/>
      <c r="O25" s="3"/>
      <c r="P25" s="3"/>
      <c r="Q25" s="3"/>
    </row>
    <row r="26" spans="2:17" ht="12.75">
      <c r="B26" s="3"/>
      <c r="C26" s="3"/>
      <c r="D26" s="3"/>
      <c r="E26" s="18"/>
      <c r="F26" s="18"/>
      <c r="G26" s="18"/>
      <c r="H26" s="18"/>
      <c r="I26" s="18"/>
      <c r="J26" s="18"/>
      <c r="K26" s="3"/>
      <c r="L26" s="3"/>
      <c r="M26" s="3"/>
      <c r="N26" s="3"/>
      <c r="O26" s="3"/>
      <c r="P26" s="3"/>
      <c r="Q26" s="3"/>
    </row>
    <row r="27" spans="2:17" ht="12.75">
      <c r="B27" s="3"/>
      <c r="C27" s="3"/>
      <c r="D27" s="3"/>
      <c r="E27" s="18"/>
      <c r="F27" s="18"/>
      <c r="G27" s="18"/>
      <c r="H27" s="18"/>
      <c r="I27" s="18"/>
      <c r="J27" s="18"/>
      <c r="K27" s="3"/>
      <c r="L27" s="3"/>
      <c r="M27" s="3"/>
      <c r="N27" s="3"/>
      <c r="O27" s="3"/>
      <c r="P27" s="3"/>
      <c r="Q27" s="3"/>
    </row>
    <row r="28" spans="2:17" ht="12.75">
      <c r="B28" s="3"/>
      <c r="C28" s="3"/>
      <c r="D28" s="3"/>
      <c r="E28" s="18"/>
      <c r="F28" s="18"/>
      <c r="G28" s="18"/>
      <c r="H28" s="18"/>
      <c r="I28" s="18"/>
      <c r="J28" s="18"/>
      <c r="K28" s="3"/>
      <c r="L28" s="3"/>
      <c r="M28" s="3"/>
      <c r="N28" s="3"/>
      <c r="O28" s="3"/>
      <c r="P28" s="3"/>
      <c r="Q28" s="3"/>
    </row>
    <row r="29" spans="2:17" ht="12.75">
      <c r="B29" s="3"/>
      <c r="C29" s="3"/>
      <c r="D29" s="3"/>
      <c r="E29" s="18"/>
      <c r="F29" s="18"/>
      <c r="G29" s="18"/>
      <c r="H29" s="18"/>
      <c r="I29" s="18"/>
      <c r="J29" s="18"/>
      <c r="K29" s="3"/>
      <c r="L29" s="3"/>
      <c r="M29" s="3"/>
      <c r="N29" s="3"/>
      <c r="O29" s="3"/>
      <c r="P29" s="3"/>
      <c r="Q29" s="3"/>
    </row>
    <row r="30" spans="2:17" ht="12.75">
      <c r="B30" s="3"/>
      <c r="C30" s="3"/>
      <c r="D30" s="3"/>
      <c r="E30" s="18"/>
      <c r="F30" s="18"/>
      <c r="G30" s="18"/>
      <c r="H30" s="18"/>
      <c r="I30" s="18"/>
      <c r="J30" s="18"/>
      <c r="K30" s="3"/>
      <c r="L30" s="3"/>
      <c r="M30" s="3"/>
      <c r="N30" s="3"/>
      <c r="O30" s="3"/>
      <c r="P30" s="3"/>
      <c r="Q30" s="3"/>
    </row>
    <row r="31" spans="2:17" ht="12.75">
      <c r="B31" s="3"/>
      <c r="C31" s="3"/>
      <c r="D31" s="3"/>
      <c r="E31" s="18"/>
      <c r="F31" s="18"/>
      <c r="G31" s="18"/>
      <c r="H31" s="18"/>
      <c r="I31" s="18"/>
      <c r="J31" s="18"/>
      <c r="K31" s="3"/>
      <c r="L31" s="3"/>
      <c r="M31" s="3"/>
      <c r="N31" s="3"/>
      <c r="O31" s="3"/>
      <c r="P31" s="3"/>
      <c r="Q31" s="3"/>
    </row>
    <row r="32" spans="2:17" ht="12.75">
      <c r="B32" s="3"/>
      <c r="C32" s="3"/>
      <c r="D32" s="3"/>
      <c r="E32" s="18"/>
      <c r="F32" s="18"/>
      <c r="G32" s="18"/>
      <c r="H32" s="18"/>
      <c r="I32" s="18"/>
      <c r="J32" s="18"/>
      <c r="K32" s="3"/>
      <c r="L32" s="3"/>
      <c r="M32" s="3"/>
      <c r="N32" s="3"/>
      <c r="O32" s="3"/>
      <c r="P32" s="3"/>
      <c r="Q32" s="3"/>
    </row>
    <row r="33" spans="2:17" ht="12.75">
      <c r="B33" s="3"/>
      <c r="C33" s="3"/>
      <c r="D33" s="3"/>
      <c r="E33" s="18"/>
      <c r="F33" s="18"/>
      <c r="G33" s="18"/>
      <c r="H33" s="18"/>
      <c r="I33" s="18"/>
      <c r="J33" s="18"/>
      <c r="K33" s="3"/>
      <c r="L33" s="3"/>
      <c r="M33" s="3"/>
      <c r="N33" s="3"/>
      <c r="O33" s="3"/>
      <c r="P33" s="3"/>
      <c r="Q33" s="3"/>
    </row>
    <row r="34" spans="2:17" ht="12.75">
      <c r="B34" s="3"/>
      <c r="C34" s="3"/>
      <c r="D34" s="3"/>
      <c r="E34" s="18"/>
      <c r="F34" s="18"/>
      <c r="G34" s="18"/>
      <c r="H34" s="18"/>
      <c r="I34" s="18"/>
      <c r="J34" s="18"/>
      <c r="K34" s="3"/>
      <c r="L34" s="3"/>
      <c r="M34" s="3"/>
      <c r="N34" s="3"/>
      <c r="O34" s="3"/>
      <c r="P34" s="3"/>
      <c r="Q34" s="3"/>
    </row>
    <row r="35" spans="2:17" ht="12.75">
      <c r="B35" s="3"/>
      <c r="C35" s="3"/>
      <c r="D35" s="3"/>
      <c r="E35" s="18"/>
      <c r="F35" s="18"/>
      <c r="G35" s="18"/>
      <c r="H35" s="18"/>
      <c r="I35" s="18"/>
      <c r="J35" s="18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18"/>
      <c r="F36" s="18"/>
      <c r="G36" s="18"/>
      <c r="H36" s="18"/>
      <c r="I36" s="18"/>
      <c r="J36" s="18"/>
      <c r="K36" s="3"/>
      <c r="L36" s="3"/>
      <c r="M36" s="3"/>
      <c r="N36" s="3"/>
      <c r="O36" s="3"/>
      <c r="P36" s="3"/>
      <c r="Q36" s="3"/>
    </row>
    <row r="37" spans="2:17" ht="12.75">
      <c r="B37" s="3"/>
      <c r="C37" s="3"/>
      <c r="D37" s="3"/>
      <c r="E37" s="18"/>
      <c r="F37" s="18"/>
      <c r="G37" s="18"/>
      <c r="H37" s="18"/>
      <c r="I37" s="18"/>
      <c r="J37" s="18"/>
      <c r="K37" s="3"/>
      <c r="L37" s="3"/>
      <c r="M37" s="3"/>
      <c r="N37" s="3"/>
      <c r="O37" s="3"/>
      <c r="P37" s="3"/>
      <c r="Q37" s="3"/>
    </row>
    <row r="38" spans="2:17" ht="12.75">
      <c r="B38" s="3"/>
      <c r="C38" s="3"/>
      <c r="D38" s="3"/>
      <c r="E38" s="18"/>
      <c r="F38" s="18"/>
      <c r="G38" s="18"/>
      <c r="H38" s="18"/>
      <c r="I38" s="18"/>
      <c r="J38" s="18"/>
      <c r="K38" s="3"/>
      <c r="L38" s="3"/>
      <c r="M38" s="3"/>
      <c r="N38" s="3"/>
      <c r="O38" s="3"/>
      <c r="P38" s="3"/>
      <c r="Q38" s="3"/>
    </row>
    <row r="39" spans="2:17" ht="12.75">
      <c r="B39" s="3"/>
      <c r="C39" s="3"/>
      <c r="D39" s="3"/>
      <c r="E39" s="18"/>
      <c r="F39" s="18"/>
      <c r="G39" s="18"/>
      <c r="H39" s="18"/>
      <c r="I39" s="18"/>
      <c r="J39" s="18"/>
      <c r="K39" s="3"/>
      <c r="L39" s="3"/>
      <c r="M39" s="3"/>
      <c r="N39" s="3"/>
      <c r="O39" s="3"/>
      <c r="P39" s="3"/>
      <c r="Q39" s="3"/>
    </row>
    <row r="40" spans="2:17" ht="12.75">
      <c r="B40" s="3"/>
      <c r="C40" s="3"/>
      <c r="D40" s="3"/>
      <c r="E40" s="18"/>
      <c r="F40" s="18"/>
      <c r="G40" s="18"/>
      <c r="H40" s="18"/>
      <c r="I40" s="18"/>
      <c r="J40" s="18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18"/>
      <c r="F41" s="18"/>
      <c r="G41" s="18"/>
      <c r="H41" s="18"/>
      <c r="I41" s="18"/>
      <c r="J41" s="18"/>
      <c r="K41" s="3"/>
      <c r="L41" s="3"/>
      <c r="M41" s="3"/>
      <c r="N41" s="3"/>
      <c r="O41" s="3"/>
      <c r="P41" s="3"/>
      <c r="Q41" s="3"/>
    </row>
    <row r="42" spans="2:17" ht="12.75">
      <c r="B42" s="3"/>
      <c r="C42" s="3"/>
      <c r="D42" s="3"/>
      <c r="E42" s="18"/>
      <c r="F42" s="18"/>
      <c r="G42" s="18"/>
      <c r="H42" s="18"/>
      <c r="I42" s="18"/>
      <c r="J42" s="18"/>
      <c r="K42" s="3"/>
      <c r="L42" s="3"/>
      <c r="M42" s="3"/>
      <c r="N42" s="3"/>
      <c r="O42" s="3"/>
      <c r="P42" s="3"/>
      <c r="Q42" s="3"/>
    </row>
    <row r="43" spans="2:17" ht="12.75">
      <c r="B43" s="3"/>
      <c r="C43" s="3"/>
      <c r="D43" s="3"/>
      <c r="E43" s="18"/>
      <c r="F43" s="18"/>
      <c r="G43" s="18"/>
      <c r="H43" s="18"/>
      <c r="I43" s="18"/>
      <c r="J43" s="18"/>
      <c r="K43" s="3"/>
      <c r="L43" s="3"/>
      <c r="M43" s="3"/>
      <c r="N43" s="3"/>
      <c r="O43" s="3"/>
      <c r="P43" s="3"/>
      <c r="Q43" s="3"/>
    </row>
    <row r="44" spans="2:17" ht="12.75">
      <c r="B44" s="3"/>
      <c r="C44" s="3"/>
      <c r="D44" s="3"/>
      <c r="E44" s="18"/>
      <c r="F44" s="18"/>
      <c r="G44" s="18"/>
      <c r="H44" s="18"/>
      <c r="I44" s="18"/>
      <c r="J44" s="18"/>
      <c r="K44" s="3"/>
      <c r="L44" s="3"/>
      <c r="M44" s="3"/>
      <c r="N44" s="3"/>
      <c r="O44" s="3"/>
      <c r="P44" s="3"/>
      <c r="Q44" s="3"/>
    </row>
    <row r="45" spans="2:17" ht="12.75">
      <c r="B45" s="3"/>
      <c r="C45" s="3"/>
      <c r="D45" s="3"/>
      <c r="E45" s="18"/>
      <c r="F45" s="18"/>
      <c r="G45" s="18"/>
      <c r="H45" s="18"/>
      <c r="I45" s="18"/>
      <c r="J45" s="18"/>
      <c r="K45" s="3"/>
      <c r="L45" s="3"/>
      <c r="M45" s="3"/>
      <c r="N45" s="3"/>
      <c r="O45" s="3"/>
      <c r="P45" s="3"/>
      <c r="Q45" s="3"/>
    </row>
    <row r="46" spans="2:17" ht="12.75">
      <c r="B46" s="3"/>
      <c r="C46" s="3"/>
      <c r="D46" s="3"/>
      <c r="E46" s="18"/>
      <c r="F46" s="18"/>
      <c r="G46" s="18"/>
      <c r="H46" s="18"/>
      <c r="I46" s="18"/>
      <c r="J46" s="18"/>
      <c r="K46" s="3"/>
      <c r="L46" s="3"/>
      <c r="M46" s="3"/>
      <c r="N46" s="3"/>
      <c r="O46" s="3"/>
      <c r="P46" s="3"/>
      <c r="Q46" s="3"/>
    </row>
    <row r="47" spans="2:17" ht="12.75">
      <c r="B47" s="3"/>
      <c r="C47" s="3"/>
      <c r="D47" s="3"/>
      <c r="E47" s="18"/>
      <c r="F47" s="18"/>
      <c r="G47" s="18"/>
      <c r="H47" s="18"/>
      <c r="I47" s="18"/>
      <c r="J47" s="18"/>
      <c r="K47" s="3"/>
      <c r="L47" s="3"/>
      <c r="M47" s="3"/>
      <c r="N47" s="3"/>
      <c r="O47" s="3"/>
      <c r="P47" s="3"/>
      <c r="Q47" s="3"/>
    </row>
    <row r="48" spans="2:17" ht="12.75">
      <c r="B48" s="3"/>
      <c r="C48" s="3"/>
      <c r="D48" s="3"/>
      <c r="E48" s="18"/>
      <c r="F48" s="18"/>
      <c r="G48" s="18"/>
      <c r="H48" s="18"/>
      <c r="I48" s="18"/>
      <c r="J48" s="18"/>
      <c r="K48" s="3"/>
      <c r="L48" s="3"/>
      <c r="M48" s="3"/>
      <c r="N48" s="3"/>
      <c r="O48" s="3"/>
      <c r="P48" s="3"/>
      <c r="Q48" s="3"/>
    </row>
    <row r="49" spans="2:17" ht="12.75">
      <c r="B49" s="3"/>
      <c r="C49" s="3"/>
      <c r="D49" s="3"/>
      <c r="E49" s="18"/>
      <c r="F49" s="18"/>
      <c r="G49" s="18"/>
      <c r="H49" s="18"/>
      <c r="I49" s="18"/>
      <c r="J49" s="18"/>
      <c r="K49" s="3"/>
      <c r="L49" s="3"/>
      <c r="M49" s="3"/>
      <c r="N49" s="3"/>
      <c r="O49" s="3"/>
      <c r="P49" s="3"/>
      <c r="Q49" s="3"/>
    </row>
    <row r="50" spans="2:17" ht="12.75">
      <c r="B50" s="3"/>
      <c r="C50" s="3"/>
      <c r="D50" s="3"/>
      <c r="E50" s="18"/>
      <c r="F50" s="18"/>
      <c r="G50" s="18"/>
      <c r="H50" s="18"/>
      <c r="I50" s="18"/>
      <c r="J50" s="18"/>
      <c r="K50" s="3"/>
      <c r="L50" s="3"/>
      <c r="M50" s="3"/>
      <c r="N50" s="3"/>
      <c r="O50" s="3"/>
      <c r="P50" s="3"/>
      <c r="Q50" s="3"/>
    </row>
    <row r="51" spans="2:17" ht="12.75">
      <c r="B51" s="3"/>
      <c r="C51" s="3"/>
      <c r="D51" s="3"/>
      <c r="E51" s="18"/>
      <c r="F51" s="18"/>
      <c r="G51" s="18"/>
      <c r="H51" s="18"/>
      <c r="I51" s="18"/>
      <c r="J51" s="18"/>
      <c r="K51" s="3"/>
      <c r="L51" s="3"/>
      <c r="M51" s="3"/>
      <c r="N51" s="3"/>
      <c r="O51" s="3"/>
      <c r="P51" s="3"/>
      <c r="Q51" s="3"/>
    </row>
  </sheetData>
  <sheetProtection/>
  <mergeCells count="9">
    <mergeCell ref="A4:A5"/>
    <mergeCell ref="A19:B19"/>
    <mergeCell ref="Q4:Q5"/>
    <mergeCell ref="B4:B5"/>
    <mergeCell ref="C4:D4"/>
    <mergeCell ref="E4:G4"/>
    <mergeCell ref="K4:M4"/>
    <mergeCell ref="H4:J4"/>
    <mergeCell ref="N4:P4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Ершова</cp:lastModifiedBy>
  <cp:lastPrinted>2018-04-10T05:22:00Z</cp:lastPrinted>
  <dcterms:created xsi:type="dcterms:W3CDTF">1996-10-08T23:32:33Z</dcterms:created>
  <dcterms:modified xsi:type="dcterms:W3CDTF">2023-03-28T06:35:18Z</dcterms:modified>
  <cp:category/>
  <cp:version/>
  <cp:contentType/>
  <cp:contentStatus/>
</cp:coreProperties>
</file>